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łgorzata Sobiesiak\Desktop\Pulpit\dokumenty z komputera\PUK\grantowe\podwórko\zapytanie ofertowe\zapytanie 28.07.2025\"/>
    </mc:Choice>
  </mc:AlternateContent>
  <bookViews>
    <workbookView xWindow="0" yWindow="0" windowWidth="20490" windowHeight="765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J71" i="1" l="1"/>
  <c r="J47" i="1"/>
  <c r="K4" i="1" l="1"/>
  <c r="K19" i="1"/>
  <c r="K47" i="1"/>
  <c r="K53" i="1" l="1"/>
  <c r="J77" i="1" s="1"/>
</calcChain>
</file>

<file path=xl/sharedStrings.xml><?xml version="1.0" encoding="utf-8"?>
<sst xmlns="http://schemas.openxmlformats.org/spreadsheetml/2006/main" count="361" uniqueCount="240">
  <si>
    <t>Edukacyjna [świadomość obcowania z pożytecznymi owadami zapylającymi], ekologiczna [pomoc owadom, jeżom i ptakom które nie maja schronienia]</t>
  </si>
  <si>
    <t>/</t>
  </si>
  <si>
    <t>Stefa wyciszenia</t>
  </si>
  <si>
    <t>MATERIAŁ</t>
  </si>
  <si>
    <t>Rabaty</t>
  </si>
  <si>
    <t>Użytkowa [do odpoczynku biernego], Sensoryczna, edukacyjna [swoista strefa wyciczenia]</t>
  </si>
  <si>
    <t>Donice antracytowe, zestaw</t>
  </si>
  <si>
    <t>Nawierzchnia</t>
  </si>
  <si>
    <t>Uzytkowa</t>
  </si>
  <si>
    <t>Ławka podwójna z donicą- drewniana</t>
  </si>
  <si>
    <t>Rabaty, nawierzchnia</t>
  </si>
  <si>
    <t>Kora ozdobna, sosnowa, drobna frakcja</t>
  </si>
  <si>
    <t>Ozdobna [estetyczna] oraz użytkkowa [chroni roślinność przed chwastami i nadmierną utratą wody]</t>
  </si>
  <si>
    <t>Agrowłóknina</t>
  </si>
  <si>
    <t>Kołki do agrowłókniny</t>
  </si>
  <si>
    <t>Ziemia urodzajna</t>
  </si>
  <si>
    <t>Bluszcz pospolity</t>
  </si>
  <si>
    <t>Estetyczna [zasłaniająca niekoorzystne elementy architektoniczne], biologiczna [zwiększająca powierzchnię czynną biologicznie w formie zielonej ściany], Roślina zimozielona</t>
  </si>
  <si>
    <t>Miskant chiński</t>
  </si>
  <si>
    <t>Estetyczna, biologiczna, flosytsyczna [piuropuszcze do biektów i do suszu], sensoryczna [miękki kwiatostan, szeleszczące źdźbła]</t>
  </si>
  <si>
    <t>Szałwia</t>
  </si>
  <si>
    <t>Mahonia pospolita</t>
  </si>
  <si>
    <t>Dereń biały</t>
  </si>
  <si>
    <t>Forsycja pośrednia</t>
  </si>
  <si>
    <t>Estetyczna, biologiczna, florystyczna [kwiaty do stroików na wielkanoc], edukacyjna [jadalne owoce, zaplylana przez trzmiele]</t>
  </si>
  <si>
    <t>Perukowiec podolski</t>
  </si>
  <si>
    <t>Starzec wełnisty</t>
  </si>
  <si>
    <t>Tawuła japońska</t>
  </si>
  <si>
    <t>Lilak pospolity</t>
  </si>
  <si>
    <t>Użytkowe, dostosowane dla osób z niepełnosprawnością ruchową</t>
  </si>
  <si>
    <t>Obrzeża betonowe</t>
  </si>
  <si>
    <t>Piasek</t>
  </si>
  <si>
    <t>Użytkowe, pod nawierzchnię</t>
  </si>
  <si>
    <t>Beton B15 (C12/15)</t>
  </si>
  <si>
    <t>RAZEM MATERIAŁ:</t>
  </si>
  <si>
    <t>ROBOCIZNA</t>
  </si>
  <si>
    <t>-</t>
  </si>
  <si>
    <t>Montaż ławek</t>
  </si>
  <si>
    <t>Rozplantowanie ziemii</t>
  </si>
  <si>
    <t>Wkopanie roślin</t>
  </si>
  <si>
    <t>Rozłożenie kruszywa</t>
  </si>
  <si>
    <t>Zagęszczenie warstw</t>
  </si>
  <si>
    <t>Rozłożenie obrzeży</t>
  </si>
  <si>
    <t>RAZEM ROBOCIZNA:</t>
  </si>
  <si>
    <t>L.p.</t>
  </si>
  <si>
    <t>Lokalizacja</t>
  </si>
  <si>
    <t>Uwagi</t>
  </si>
  <si>
    <t>Użytkowa [do nasadzeń roślinnych]</t>
  </si>
  <si>
    <t>Kostka, przy scenie</t>
  </si>
  <si>
    <t>Nazwa materiału</t>
  </si>
  <si>
    <t>Producent</t>
  </si>
  <si>
    <t>Funkcja</t>
  </si>
  <si>
    <t>Ilość</t>
  </si>
  <si>
    <t>Razem [zł]</t>
  </si>
  <si>
    <t>Czynność</t>
  </si>
  <si>
    <t>Cena za r-g [zł]</t>
  </si>
  <si>
    <t>Tłuczeń</t>
  </si>
  <si>
    <t>Pergola drewniana z
ławką i dachem + zestaw montażowy z kotwami</t>
  </si>
  <si>
    <t>120x63220h cm</t>
  </si>
  <si>
    <r>
      <rPr>
        <b/>
        <sz val="8"/>
        <color theme="1"/>
        <rFont val="Calibri"/>
        <family val="2"/>
        <charset val="238"/>
        <scheme val="minor"/>
      </rPr>
      <t>Cena jednostkowa
[zł]</t>
    </r>
  </si>
  <si>
    <r>
      <rPr>
        <b/>
        <sz val="8"/>
        <color theme="1"/>
        <rFont val="Calibri"/>
        <family val="2"/>
        <charset val="238"/>
        <scheme val="minor"/>
      </rPr>
      <t>Cena brutto
[zł]</t>
    </r>
  </si>
  <si>
    <r>
      <rPr>
        <b/>
        <u/>
        <sz val="8"/>
        <color theme="1"/>
        <rFont val="Calibri"/>
        <family val="2"/>
        <charset val="238"/>
        <scheme val="minor"/>
      </rPr>
      <t>Mała architektura</t>
    </r>
  </si>
  <si>
    <t>Tabliczki edukacyjne z
nazwami roślin</t>
  </si>
  <si>
    <t>Edukacyjna [opisująca nazwę polską i łacińską roślin oraz ich
zastosowanie]</t>
  </si>
  <si>
    <t>Donice drewniane na
kółkach</t>
  </si>
  <si>
    <t>Ozdobna [estetyczna] oraz
edukacyjna</t>
  </si>
  <si>
    <t>Edukacyjna, użytkowa,
sesnsoryczna</t>
  </si>
  <si>
    <t>Kosz na śmieci 45 l,
drewniany</t>
  </si>
  <si>
    <t>Rabaty,
nawierzchnia</t>
  </si>
  <si>
    <t>Użytkowa [wypoczynek bierny],
biologiczna [miejsce na nasadzenie
roślinne]</t>
  </si>
  <si>
    <r>
      <rPr>
        <u/>
        <sz val="8"/>
        <color theme="1"/>
        <rFont val="Calibri"/>
        <family val="2"/>
        <charset val="238"/>
        <scheme val="minor"/>
      </rPr>
      <t>Rabaty</t>
    </r>
  </si>
  <si>
    <t>Użytkowa [chroni roślnność przed
chwastami]</t>
  </si>
  <si>
    <t>Uzytkowa [przytwierdza
agrowłókninę]</t>
  </si>
  <si>
    <t>Użytkowa [pozwala roślinom się
przyjąć do obcej gleby]</t>
  </si>
  <si>
    <t>Estetyczna [zasłaniająca niekoorzystne elementy architektoniczne], biologiczna [zwiększająca powierzchnię czynną biologicznie w formie zielonej
ściany],</t>
  </si>
  <si>
    <t>Estetyczna, biologiczna,
florystyczna [kwiaty do bukietów i do suszu]</t>
  </si>
  <si>
    <t>Estetyczna, biologiczna,
sensoryczna [pachnące kwiaty, miękka], edukacyjna [zioło], ekologiczna [ wabiąca motyle, odstraszająca komary]</t>
  </si>
  <si>
    <t>Estetyczna, biologiczna,
sensoryczna [pachnące kwiaty, miękka], edukacyjna [zioło], ekologiczna [odstraszająca komary]</t>
  </si>
  <si>
    <t>Estetyczna, biologiczna,
sensoryczna [twarde liście]</t>
  </si>
  <si>
    <t>Estetyczna, biologiczna,
ekologiczna [wabiąca motyle]</t>
  </si>
  <si>
    <t>Estetyczna, biologiczna,
sensoryczna [czerwone gałęzie oddziałowyjące na zmysł wzroku]</t>
  </si>
  <si>
    <t>Estetyczna, biologiczna, florystyczna [kwiatostany],
sensoryczna [miękkie kwiatostany, czerwony kolor rośliny oddziałowujący na zmysł wzroku]</t>
  </si>
  <si>
    <t>Estetyczna, biologiczna,
sensoryczna [miekkię liście]</t>
  </si>
  <si>
    <t>Estetyczna, biologiczna,
sensoryczna [pachnące kwiatostany], ekologiczna [wabiąca mityle], edukacyjna [przyjazna owadom]</t>
  </si>
  <si>
    <r>
      <rPr>
        <b/>
        <u/>
        <sz val="8"/>
        <color theme="1"/>
        <rFont val="Calibri"/>
        <family val="2"/>
        <charset val="238"/>
        <scheme val="minor"/>
      </rPr>
      <t>Nawierzchnia</t>
    </r>
  </si>
  <si>
    <t>Płyty betonowe Quadra
60x60</t>
  </si>
  <si>
    <t>Nawierzchnia/
Rabaty</t>
  </si>
  <si>
    <t>Użytkowe, estetyczne [trawnik nie
wrasta w nawierzchnię]</t>
  </si>
  <si>
    <t>Płyta brukowa Imola
Retta colormix</t>
  </si>
  <si>
    <t>Użytkowe- pod fundamenty,
chodniki, podjazdy, obrzeża</t>
  </si>
  <si>
    <t>Usunięcie ziemi pod
rabaty</t>
  </si>
  <si>
    <t>Spulchnienie ziemii
pod rabaty</t>
  </si>
  <si>
    <t>Rozłożenie
agrowłókniny</t>
  </si>
  <si>
    <t>Kalina koralowa</t>
  </si>
  <si>
    <t>Budleja Dawida</t>
  </si>
  <si>
    <t>Estetyczna, biologiczna,
 atrakcyjna dla ptaków, sensoryczna [kwiaty, owoce, faktura liści]</t>
  </si>
  <si>
    <t>estetyczna, biologiczna, sensoryczna</t>
  </si>
  <si>
    <t>C5</t>
  </si>
  <si>
    <t xml:space="preserve">C5 </t>
  </si>
  <si>
    <t>B, roślina równiemiernie rozrośnięta, bez suchych pędów</t>
  </si>
  <si>
    <t>C. 100-120 cm wys. , roślina równiemiernie rozrośnięta, bez suchych pędów</t>
  </si>
  <si>
    <t>C3</t>
  </si>
  <si>
    <t>C7.5</t>
  </si>
  <si>
    <t>C10 , roślina równiemiernie rozrośnięta, bez suchych pędów</t>
  </si>
  <si>
    <t>Estetyczna, biologiczna,
sensoryczna [miękki dotyk], szeleszczący, ciekawe liście</t>
  </si>
  <si>
    <t>długi pęd/pedy, bez ubytków na lisciach, ciemne żywe liscie, sztywny pęd</t>
  </si>
  <si>
    <t>podpory do hortensji</t>
  </si>
  <si>
    <t>Użytkowa</t>
  </si>
  <si>
    <t>Wymiar/uwagi</t>
  </si>
  <si>
    <t>donice</t>
  </si>
  <si>
    <t xml:space="preserve">nasiona oraz cebule kwiatów, pelargonie </t>
  </si>
  <si>
    <t>opisane w opisie na inicjatywę społeczną</t>
  </si>
  <si>
    <r>
      <t xml:space="preserve">estetyczna, biologiczna, sensoryczna, </t>
    </r>
    <r>
      <rPr>
        <b/>
        <sz val="8"/>
        <color theme="1"/>
        <rFont val="Calibri"/>
        <family val="2"/>
        <charset val="238"/>
        <scheme val="minor"/>
      </rPr>
      <t>społeczna</t>
    </r>
  </si>
  <si>
    <t>Domek dla owadów zapylających, jeży- drewniany  + słupek</t>
  </si>
  <si>
    <t>Roboczo-godziny</t>
  </si>
  <si>
    <t>Ilość pracowników</t>
  </si>
  <si>
    <t>Razem brutto</t>
  </si>
  <si>
    <t>cena z usługę</t>
  </si>
  <si>
    <t>Rozłożenie kory</t>
  </si>
  <si>
    <t>Montaż tablicy drewnianej</t>
  </si>
  <si>
    <t>Montaż pergoli na scenę</t>
  </si>
  <si>
    <t>Scena</t>
  </si>
  <si>
    <t>Usunięcie poprzedniej nawierzchni</t>
  </si>
  <si>
    <t>nawierzchnia</t>
  </si>
  <si>
    <t>uzytkowa, społeczna, artystyczna</t>
  </si>
  <si>
    <t>Ułożenie nawierzchni</t>
  </si>
  <si>
    <t>SUMA Robocizna, Sprzęt, Transport</t>
  </si>
  <si>
    <t>SUMA WSZYSTKO</t>
  </si>
  <si>
    <t>124X0.05=6,12 m3</t>
  </si>
  <si>
    <t>Werbena patagońska</t>
  </si>
  <si>
    <t>C7,5</t>
  </si>
  <si>
    <t>Estetyczna, biologiczna,
sensoryczna [pachnące kwiaty, miękka], ekologiczna [ wabiąca motyle]</t>
  </si>
  <si>
    <t>Winobluszcz
pięciolistkowy</t>
  </si>
  <si>
    <t>140-160cm wys.  roślina równiemiernie rozrośnięta, bez suchych pędów</t>
  </si>
  <si>
    <t>m3</t>
  </si>
  <si>
    <t>mb</t>
  </si>
  <si>
    <t>użytkowa</t>
  </si>
  <si>
    <t>brama</t>
  </si>
  <si>
    <t>Stojak na rowery mały</t>
  </si>
  <si>
    <t>Stojak na rowery duży</t>
  </si>
  <si>
    <t xml:space="preserve">1,80 m dł, stal ocynkowana, malowany kolor grafit RAL </t>
  </si>
  <si>
    <t xml:space="preserve">2,65 m dł, stal ocynkowana, malowany kolor grafit RAL </t>
  </si>
  <si>
    <t>paczki</t>
  </si>
  <si>
    <t>szt.</t>
  </si>
  <si>
    <r>
      <t xml:space="preserve">Trzcinnik ostrokwiatowy </t>
    </r>
    <r>
      <rPr>
        <b/>
        <i/>
        <sz val="8"/>
        <color theme="1"/>
        <rFont val="Calibri"/>
        <family val="2"/>
        <charset val="238"/>
        <scheme val="minor"/>
      </rPr>
      <t>Overdam</t>
    </r>
  </si>
  <si>
    <t xml:space="preserve">mata materiałowa czarna, min 80g  nie plastikowa </t>
  </si>
  <si>
    <t>jedn.</t>
  </si>
  <si>
    <t>m2</t>
  </si>
  <si>
    <t>Estetyczna, biologiczna, roślina
zimozielona, kolor liście zielono-biały</t>
  </si>
  <si>
    <t>Lawenda wąskolistna ' Hidcote Blue'</t>
  </si>
  <si>
    <t>Trzmielina fortunei 'Emerald Gaiety'</t>
  </si>
  <si>
    <t>Hortensja ogrodowa Annabelle</t>
  </si>
  <si>
    <t>min. 160 cm</t>
  </si>
  <si>
    <t>C10, dużo źbeł żywych, zielonych, odmiana wysoka,szpalerowa ale nie Gigantus</t>
  </si>
  <si>
    <t>C. min.140 cm wys. , roślina równiemiernie rozrośnięta, bez suchych pędów</t>
  </si>
  <si>
    <t>po 3 rośliny danego gatunku (*gat. Hosta itd.) wielkość doniczki C10</t>
  </si>
  <si>
    <t xml:space="preserve"> rutewka</t>
  </si>
  <si>
    <t>hakonehloe</t>
  </si>
  <si>
    <t>Byliny do cienia/półcienia (hosta, brunera)</t>
  </si>
  <si>
    <t xml:space="preserve">160 cm wys. min. </t>
  </si>
  <si>
    <t>C10, min. 100 cm wys. wiele łodyg z kwiatostanami, liscie bez uszkodzeń</t>
  </si>
  <si>
    <t>zł brutto</t>
  </si>
  <si>
    <t>napęd do bramy przesuwnej 6-metrowej do 400 kg wraz  z transportem  montażem i uruchomieniem</t>
  </si>
  <si>
    <t>Nawierzchnia/
miejsca postojowe</t>
  </si>
  <si>
    <t>Nawierzchnia/ miejsca postojowe</t>
  </si>
  <si>
    <r>
      <rPr>
        <b/>
        <i/>
        <sz val="11"/>
        <color theme="1"/>
        <rFont val="Calibri"/>
        <family val="2"/>
        <charset val="238"/>
        <scheme val="minor"/>
      </rPr>
      <t xml:space="preserve">Załącznik nr 2 do zapytania ofertowego </t>
    </r>
    <r>
      <rPr>
        <b/>
        <i/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Przedmiar robót zagospodarowania terenu przed budynkiem Miejskiej Biblioteki Publicznej w Przasnyszu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</si>
  <si>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</si>
  <si>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</si>
  <si>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</si>
  <si>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</si>
  <si>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</si>
  <si>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</si>
  <si>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</si>
  <si>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</si>
  <si>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</si>
  <si>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</si>
  <si>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</si>
  <si>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</si>
  <si>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</si>
  <si>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</si>
  <si>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</si>
  <si>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</si>
  <si>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</si>
  <si>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</si>
  <si>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</si>
  <si>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</si>
  <si>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</si>
  <si>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</si>
  <si>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</si>
  <si>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</si>
  <si>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</si>
  <si>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</si>
  <si>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</si>
  <si>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</si>
  <si>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</si>
  <si>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</si>
  <si>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</si>
  <si>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</si>
  <si>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</si>
  <si>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</si>
  <si>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</si>
  <si>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</si>
  <si>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</si>
  <si>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</si>
  <si>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</si>
  <si>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</si>
  <si>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</si>
  <si>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</si>
  <si>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</si>
  <si>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</si>
  <si>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</si>
  <si>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</si>
  <si>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</si>
  <si>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</si>
  <si>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</si>
  <si>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</si>
  <si>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</si>
  <si>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</si>
  <si>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</si>
  <si>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</si>
  <si>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</si>
  <si>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</si>
  <si>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</si>
  <si>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10x6,5 cm, materiał: polipropylen; umiejscowić przy ścieżkach</t>
  </si>
  <si>
    <t>Stojący hotel dla owadów w rozmiarze XXL
dla pszczół, biedronek, skorków i innych owadów
5 komór lęgowych + dom dla jeży</t>
  </si>
  <si>
    <t>Plastik rotacyjny , mrozoodporny oraz odporny na promieniowania UV 99x38x39h cm</t>
  </si>
  <si>
    <t>Szerokość 40 cm
Wysokość 40 cm
Długość 90 cm
- Wykończenie Matowe
- Materiał Polietylen (PE)
- kolor: szary</t>
  </si>
  <si>
    <t>Pergola przyścienna/zadaszenie na scenę,</t>
  </si>
  <si>
    <t xml:space="preserve">4x2,7m Konstrukcja stalowa, dach z tkaniny poliestrowej </t>
  </si>
  <si>
    <t>kosz segregacyjny. Pojemność 45 L.
Stal malowana proszkowo,
wkład ocynkowany.
Zalecany montaż do podłoża</t>
  </si>
  <si>
    <t>Wysokość całkowita
45
Szerokość całkowita
45 cm
Wysokość donicy
40 cm
Szerokość donicy
45 cm
Długość donicy
40 cm</t>
  </si>
  <si>
    <t>Podest sceniczny</t>
  </si>
  <si>
    <t>Średnica  - 60 cm
Wysokość - 104 cm
Pojemność- 200L Kolor antarcyt, tworzywo sztuczne</t>
  </si>
  <si>
    <t>58.</t>
  </si>
  <si>
    <t>59.</t>
  </si>
  <si>
    <t>60.</t>
  </si>
  <si>
    <t>Uwaga: Byliny do cienia z punktu: 37 można zmniejszyć na doniczki C3 lub C5. Trzmieline można zamienić na C7 lub C5. Natomiast hortensję, miskant należy zaplanować w dużych rozmiarach.</t>
  </si>
  <si>
    <t>4x4x 0,1m, drewniana</t>
  </si>
  <si>
    <t>zbiornik na wodę deszczową</t>
  </si>
  <si>
    <t>rabaty,nawierzchnia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</si>
</sst>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8ED973"/>
      </patternFill>
    </fill>
    <fill>
      <patternFill patternType="solid">
        <fgColor rgb="FF3B7C21"/>
      </patternFill>
    </fill>
    <fill>
      <patternFill patternType="solid">
        <fgColor rgb="FFDAF1D0"/>
      </patternFill>
    </fill>
    <fill>
      <patternFill patternType="solid">
        <fgColor rgb="FFD9D9D9"/>
      </patternFill>
    </fill>
    <fill>
      <patternFill patternType="solid">
        <fgColor rgb="FF4EA72D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2" fontId="1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164" fontId="1" fillId="0" borderId="1" xfId="0" applyNumberFormat="1" applyFont="1" applyFill="1" applyBorder="1" applyAlignment="1">
      <alignment horizontal="center" vertical="center" wrapText="1" shrinkToFit="1"/>
    </xf>
    <xf numFmtId="1" fontId="1" fillId="0" borderId="5" xfId="0" applyNumberFormat="1" applyFont="1" applyFill="1" applyBorder="1" applyAlignment="1">
      <alignment horizontal="center" vertical="center" wrapText="1" shrinkToFit="1"/>
    </xf>
    <xf numFmtId="1" fontId="1" fillId="0" borderId="13" xfId="0" applyNumberFormat="1" applyFont="1" applyFill="1" applyBorder="1" applyAlignment="1">
      <alignment horizontal="center" vertical="center" wrapText="1" shrinkToFit="1"/>
    </xf>
    <xf numFmtId="1" fontId="1" fillId="0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2" fontId="3" fillId="9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1" fontId="3" fillId="6" borderId="1" xfId="0" applyNumberFormat="1" applyFont="1" applyFill="1" applyBorder="1" applyAlignment="1">
      <alignment horizontal="center" vertical="center" shrinkToFi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1" fontId="3" fillId="10" borderId="4" xfId="0" applyNumberFormat="1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 wrapText="1"/>
    </xf>
    <xf numFmtId="1" fontId="3" fillId="7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" fontId="3" fillId="8" borderId="9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12" borderId="1" xfId="0" applyNumberFormat="1" applyFont="1" applyFill="1" applyBorder="1" applyAlignment="1">
      <alignment horizontal="center" vertical="center" shrinkToFit="1"/>
    </xf>
    <xf numFmtId="2" fontId="3" fillId="0" borderId="9" xfId="0" applyNumberFormat="1" applyFont="1" applyFill="1" applyBorder="1" applyAlignment="1">
      <alignment horizontal="center" vertical="center" wrapText="1" shrinkToFit="1"/>
    </xf>
    <xf numFmtId="2" fontId="1" fillId="0" borderId="9" xfId="0" applyNumberFormat="1" applyFont="1" applyFill="1" applyBorder="1" applyAlignment="1">
      <alignment horizontal="center" vertical="center" wrapText="1" shrinkToFit="1"/>
    </xf>
    <xf numFmtId="1" fontId="1" fillId="0" borderId="7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1" fontId="1" fillId="10" borderId="1" xfId="0" applyNumberFormat="1" applyFont="1" applyFill="1" applyBorder="1" applyAlignment="1">
      <alignment horizontal="center" vertical="center" wrapText="1" shrinkToFit="1"/>
    </xf>
    <xf numFmtId="2" fontId="3" fillId="10" borderId="1" xfId="0" applyNumberFormat="1" applyFont="1" applyFill="1" applyBorder="1" applyAlignment="1">
      <alignment horizontal="center" vertical="center" wrapText="1" shrinkToFit="1"/>
    </xf>
    <xf numFmtId="0" fontId="1" fillId="10" borderId="0" xfId="0" applyFont="1" applyFill="1" applyBorder="1" applyAlignment="1">
      <alignment horizontal="left" vertical="center" wrapText="1"/>
    </xf>
    <xf numFmtId="0" fontId="1" fillId="10" borderId="0" xfId="0" applyFont="1" applyFill="1" applyBorder="1" applyAlignment="1">
      <alignment horizontal="center" vertical="center"/>
    </xf>
    <xf numFmtId="1" fontId="1" fillId="10" borderId="5" xfId="0" applyNumberFormat="1" applyFont="1" applyFill="1" applyBorder="1" applyAlignment="1">
      <alignment horizontal="center" vertical="center" wrapText="1" shrinkToFit="1"/>
    </xf>
    <xf numFmtId="1" fontId="3" fillId="1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center" shrinkToFit="1"/>
    </xf>
    <xf numFmtId="1" fontId="1" fillId="0" borderId="4" xfId="0" applyNumberFormat="1" applyFont="1" applyFill="1" applyBorder="1" applyAlignment="1">
      <alignment horizontal="center" vertical="center" shrinkToFit="1"/>
    </xf>
    <xf numFmtId="1" fontId="1" fillId="0" borderId="17" xfId="0" applyNumberFormat="1" applyFont="1" applyFill="1" applyBorder="1" applyAlignment="1">
      <alignment horizontal="center" vertical="center" shrinkToFit="1"/>
    </xf>
    <xf numFmtId="1" fontId="1" fillId="0" borderId="18" xfId="0" applyNumberFormat="1" applyFont="1" applyFill="1" applyBorder="1" applyAlignment="1">
      <alignment horizontal="center" vertical="center" shrinkToFit="1"/>
    </xf>
    <xf numFmtId="1" fontId="1" fillId="12" borderId="2" xfId="0" applyNumberFormat="1" applyFont="1" applyFill="1" applyBorder="1" applyAlignment="1">
      <alignment horizontal="center" vertical="center" shrinkToFit="1"/>
    </xf>
    <xf numFmtId="1" fontId="1" fillId="12" borderId="4" xfId="0" applyNumberFormat="1" applyFont="1" applyFill="1" applyBorder="1" applyAlignment="1">
      <alignment horizontal="center" vertical="center" shrinkToFit="1"/>
    </xf>
    <xf numFmtId="2" fontId="3" fillId="0" borderId="5" xfId="0" applyNumberFormat="1" applyFont="1" applyFill="1" applyBorder="1" applyAlignment="1">
      <alignment horizontal="center" vertical="center" wrapText="1" shrinkToFit="1"/>
    </xf>
    <xf numFmtId="2" fontId="3" fillId="0" borderId="6" xfId="0" applyNumberFormat="1" applyFont="1" applyFill="1" applyBorder="1" applyAlignment="1">
      <alignment horizontal="center" vertical="center" wrapText="1" shrinkToFit="1"/>
    </xf>
    <xf numFmtId="2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9" xfId="0" applyNumberFormat="1" applyFont="1" applyFill="1" applyBorder="1" applyAlignment="1">
      <alignment horizontal="center" vertical="center" wrapText="1" shrinkToFit="1"/>
    </xf>
    <xf numFmtId="0" fontId="1" fillId="8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 shrinkToFit="1"/>
    </xf>
    <xf numFmtId="2" fontId="3" fillId="0" borderId="14" xfId="0" applyNumberFormat="1" applyFont="1" applyFill="1" applyBorder="1" applyAlignment="1">
      <alignment horizontal="center" vertical="center" wrapText="1" shrinkToFit="1"/>
    </xf>
    <xf numFmtId="2" fontId="3" fillId="0" borderId="8" xfId="0" applyNumberFormat="1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shrinkToFit="1"/>
    </xf>
    <xf numFmtId="1" fontId="3" fillId="0" borderId="8" xfId="0" applyNumberFormat="1" applyFont="1" applyFill="1" applyBorder="1" applyAlignment="1">
      <alignment horizontal="center" vertical="center" shrinkToFit="1"/>
    </xf>
    <xf numFmtId="1" fontId="3" fillId="12" borderId="2" xfId="0" applyNumberFormat="1" applyFont="1" applyFill="1" applyBorder="1" applyAlignment="1">
      <alignment horizontal="center" vertical="center" shrinkToFit="1"/>
    </xf>
    <xf numFmtId="1" fontId="3" fillId="12" borderId="4" xfId="0" applyNumberFormat="1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13" zoomScaleNormal="100" workbookViewId="0">
      <selection activeCell="F17" sqref="F17"/>
    </sheetView>
  </sheetViews>
  <sheetFormatPr defaultColWidth="26.83203125" defaultRowHeight="11.25" x14ac:dyDescent="0.2"/>
  <cols>
    <col min="1" max="1" width="16" style="20" customWidth="1"/>
    <col min="2" max="11" width="26.83203125" style="20"/>
    <col min="12" max="12" width="26.83203125" style="21"/>
    <col min="13" max="16384" width="26.83203125" style="20"/>
  </cols>
  <sheetData>
    <row r="1" spans="1:12" ht="62.25" customHeight="1" x14ac:dyDescent="0.2">
      <c r="A1" s="70" t="s">
        <v>165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14"/>
    </row>
    <row r="2" spans="1:12" ht="18.75" customHeight="1" x14ac:dyDescent="0.2">
      <c r="A2" s="73" t="s">
        <v>3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14"/>
    </row>
    <row r="3" spans="1:12" ht="26.45" customHeight="1" x14ac:dyDescent="0.2">
      <c r="A3" s="2" t="s">
        <v>44</v>
      </c>
      <c r="B3" s="2" t="s">
        <v>49</v>
      </c>
      <c r="C3" s="2" t="s">
        <v>45</v>
      </c>
      <c r="D3" s="2" t="s">
        <v>50</v>
      </c>
      <c r="E3" s="2" t="s">
        <v>51</v>
      </c>
      <c r="F3" s="2" t="s">
        <v>108</v>
      </c>
      <c r="G3" s="2" t="s">
        <v>52</v>
      </c>
      <c r="H3" s="2" t="s">
        <v>146</v>
      </c>
      <c r="I3" s="1" t="s">
        <v>59</v>
      </c>
      <c r="J3" s="1" t="s">
        <v>60</v>
      </c>
      <c r="K3" s="2" t="s">
        <v>53</v>
      </c>
      <c r="L3" s="14"/>
    </row>
    <row r="4" spans="1:12" ht="11.25" customHeight="1" x14ac:dyDescent="0.2">
      <c r="A4" s="76" t="s">
        <v>61</v>
      </c>
      <c r="B4" s="77"/>
      <c r="C4" s="77"/>
      <c r="D4" s="77"/>
      <c r="E4" s="77"/>
      <c r="F4" s="77"/>
      <c r="G4" s="77"/>
      <c r="H4" s="77"/>
      <c r="I4" s="77"/>
      <c r="J4" s="78"/>
      <c r="K4" s="65">
        <f>SUM(J5:J17)</f>
        <v>0</v>
      </c>
      <c r="L4" s="14"/>
    </row>
    <row r="5" spans="1:12" ht="33.75" x14ac:dyDescent="0.2">
      <c r="A5" s="6" t="s">
        <v>166</v>
      </c>
      <c r="B5" s="1" t="s">
        <v>62</v>
      </c>
      <c r="C5" s="1" t="s">
        <v>4</v>
      </c>
      <c r="D5" s="1"/>
      <c r="E5" s="1" t="s">
        <v>63</v>
      </c>
      <c r="F5" s="1" t="s">
        <v>223</v>
      </c>
      <c r="G5" s="6">
        <v>6</v>
      </c>
      <c r="H5" s="6" t="s">
        <v>143</v>
      </c>
      <c r="I5" s="7"/>
      <c r="J5" s="8"/>
      <c r="K5" s="66"/>
      <c r="L5" s="14"/>
    </row>
    <row r="6" spans="1:12" ht="45" x14ac:dyDescent="0.2">
      <c r="A6" s="6" t="s">
        <v>167</v>
      </c>
      <c r="B6" s="1" t="s">
        <v>64</v>
      </c>
      <c r="C6" s="1" t="s">
        <v>4</v>
      </c>
      <c r="D6" s="1"/>
      <c r="E6" s="1" t="s">
        <v>65</v>
      </c>
      <c r="F6" s="1" t="s">
        <v>225</v>
      </c>
      <c r="G6" s="6">
        <v>2</v>
      </c>
      <c r="H6" s="6" t="s">
        <v>143</v>
      </c>
      <c r="I6" s="7"/>
      <c r="J6" s="8"/>
      <c r="K6" s="66"/>
      <c r="L6" s="14"/>
    </row>
    <row r="7" spans="1:12" ht="45" x14ac:dyDescent="0.2">
      <c r="A7" s="6" t="s">
        <v>168</v>
      </c>
      <c r="B7" s="1" t="s">
        <v>57</v>
      </c>
      <c r="C7" s="1" t="s">
        <v>2</v>
      </c>
      <c r="D7" s="1"/>
      <c r="E7" s="1" t="s">
        <v>5</v>
      </c>
      <c r="F7" s="1" t="s">
        <v>58</v>
      </c>
      <c r="G7" s="6">
        <v>1</v>
      </c>
      <c r="H7" s="6" t="s">
        <v>143</v>
      </c>
      <c r="I7" s="6"/>
      <c r="J7" s="8"/>
      <c r="K7" s="66"/>
      <c r="L7" s="14"/>
    </row>
    <row r="8" spans="1:12" ht="67.5" x14ac:dyDescent="0.2">
      <c r="A8" s="6" t="s">
        <v>169</v>
      </c>
      <c r="B8" s="1" t="s">
        <v>113</v>
      </c>
      <c r="C8" s="1" t="s">
        <v>4</v>
      </c>
      <c r="D8" s="1"/>
      <c r="E8" s="1" t="s">
        <v>0</v>
      </c>
      <c r="F8" s="1" t="s">
        <v>224</v>
      </c>
      <c r="G8" s="6">
        <v>1</v>
      </c>
      <c r="H8" s="6" t="s">
        <v>143</v>
      </c>
      <c r="I8" s="6"/>
      <c r="J8" s="8"/>
      <c r="K8" s="66"/>
      <c r="L8" s="14"/>
    </row>
    <row r="9" spans="1:12" ht="67.5" x14ac:dyDescent="0.2">
      <c r="A9" s="6" t="s">
        <v>170</v>
      </c>
      <c r="B9" s="1" t="s">
        <v>6</v>
      </c>
      <c r="C9" s="1" t="s">
        <v>48</v>
      </c>
      <c r="D9" s="1"/>
      <c r="E9" s="1" t="s">
        <v>47</v>
      </c>
      <c r="F9" s="1" t="s">
        <v>226</v>
      </c>
      <c r="G9" s="6">
        <v>3</v>
      </c>
      <c r="H9" s="6" t="s">
        <v>143</v>
      </c>
      <c r="I9" s="6"/>
      <c r="J9" s="8"/>
      <c r="K9" s="66"/>
      <c r="L9" s="14"/>
    </row>
    <row r="10" spans="1:12" s="49" customFormat="1" ht="22.5" x14ac:dyDescent="0.2">
      <c r="A10" s="6" t="s">
        <v>171</v>
      </c>
      <c r="B10" s="42" t="s">
        <v>227</v>
      </c>
      <c r="C10" s="42" t="s">
        <v>7</v>
      </c>
      <c r="D10" s="42"/>
      <c r="E10" s="42" t="s">
        <v>66</v>
      </c>
      <c r="F10" s="42" t="s">
        <v>228</v>
      </c>
      <c r="G10" s="46">
        <v>1</v>
      </c>
      <c r="H10" s="46" t="s">
        <v>143</v>
      </c>
      <c r="I10" s="46"/>
      <c r="J10" s="47"/>
      <c r="K10" s="66"/>
      <c r="L10" s="48"/>
    </row>
    <row r="11" spans="1:12" ht="56.25" x14ac:dyDescent="0.2">
      <c r="A11" s="6" t="s">
        <v>172</v>
      </c>
      <c r="B11" s="1" t="s">
        <v>67</v>
      </c>
      <c r="C11" s="1" t="s">
        <v>68</v>
      </c>
      <c r="D11" s="1"/>
      <c r="E11" s="1" t="s">
        <v>8</v>
      </c>
      <c r="F11" s="1" t="s">
        <v>229</v>
      </c>
      <c r="G11" s="6">
        <v>1</v>
      </c>
      <c r="H11" s="6" t="s">
        <v>143</v>
      </c>
      <c r="I11" s="6"/>
      <c r="J11" s="8"/>
      <c r="K11" s="66"/>
      <c r="L11" s="14"/>
    </row>
    <row r="12" spans="1:12" ht="112.5" x14ac:dyDescent="0.2">
      <c r="A12" s="6" t="s">
        <v>173</v>
      </c>
      <c r="B12" s="5" t="s">
        <v>9</v>
      </c>
      <c r="C12" s="5" t="s">
        <v>10</v>
      </c>
      <c r="D12" s="5"/>
      <c r="E12" s="5" t="s">
        <v>69</v>
      </c>
      <c r="F12" s="5" t="s">
        <v>230</v>
      </c>
      <c r="G12" s="11">
        <v>1</v>
      </c>
      <c r="H12" s="6" t="s">
        <v>143</v>
      </c>
      <c r="I12" s="11"/>
      <c r="J12" s="8"/>
      <c r="K12" s="66"/>
      <c r="L12" s="14"/>
    </row>
    <row r="13" spans="1:12" ht="27.6" customHeight="1" x14ac:dyDescent="0.2">
      <c r="A13" s="6" t="s">
        <v>174</v>
      </c>
      <c r="B13" s="4" t="s">
        <v>231</v>
      </c>
      <c r="C13" s="4" t="s">
        <v>123</v>
      </c>
      <c r="D13" s="4"/>
      <c r="E13" s="4" t="s">
        <v>124</v>
      </c>
      <c r="F13" s="4" t="s">
        <v>237</v>
      </c>
      <c r="G13" s="12">
        <v>1</v>
      </c>
      <c r="H13" s="6" t="s">
        <v>143</v>
      </c>
      <c r="I13" s="12"/>
      <c r="J13" s="33"/>
      <c r="K13" s="66"/>
      <c r="L13" s="14"/>
    </row>
    <row r="14" spans="1:12" ht="27.6" customHeight="1" x14ac:dyDescent="0.2">
      <c r="A14" s="6" t="s">
        <v>175</v>
      </c>
      <c r="B14" s="3" t="s">
        <v>139</v>
      </c>
      <c r="C14" s="4" t="s">
        <v>123</v>
      </c>
      <c r="D14" s="3"/>
      <c r="E14" s="3" t="s">
        <v>136</v>
      </c>
      <c r="F14" s="3" t="s">
        <v>141</v>
      </c>
      <c r="G14" s="13">
        <v>1</v>
      </c>
      <c r="H14" s="6" t="s">
        <v>143</v>
      </c>
      <c r="I14" s="13"/>
      <c r="J14" s="38"/>
      <c r="K14" s="66"/>
      <c r="L14" s="14"/>
    </row>
    <row r="15" spans="1:12" ht="21.75" customHeight="1" x14ac:dyDescent="0.2">
      <c r="A15" s="6" t="s">
        <v>176</v>
      </c>
      <c r="B15" s="3" t="s">
        <v>138</v>
      </c>
      <c r="C15" s="4" t="s">
        <v>123</v>
      </c>
      <c r="D15" s="3"/>
      <c r="E15" s="3" t="s">
        <v>136</v>
      </c>
      <c r="F15" s="3" t="s">
        <v>140</v>
      </c>
      <c r="G15" s="13">
        <v>1</v>
      </c>
      <c r="H15" s="6" t="s">
        <v>143</v>
      </c>
      <c r="I15" s="13"/>
      <c r="J15" s="38"/>
      <c r="K15" s="66"/>
      <c r="L15" s="14"/>
    </row>
    <row r="16" spans="1:12" ht="21.75" customHeight="1" x14ac:dyDescent="0.2">
      <c r="A16" s="6" t="s">
        <v>177</v>
      </c>
      <c r="B16" s="3" t="s">
        <v>238</v>
      </c>
      <c r="C16" s="4" t="s">
        <v>239</v>
      </c>
      <c r="D16" s="3"/>
      <c r="E16" s="3" t="s">
        <v>136</v>
      </c>
      <c r="F16" s="3" t="s">
        <v>232</v>
      </c>
      <c r="G16" s="13">
        <v>3</v>
      </c>
      <c r="H16" s="6" t="s">
        <v>143</v>
      </c>
      <c r="I16" s="13"/>
      <c r="J16" s="38"/>
      <c r="K16" s="66"/>
      <c r="L16" s="14"/>
    </row>
    <row r="17" spans="1:12" ht="45" x14ac:dyDescent="0.2">
      <c r="A17" s="6" t="s">
        <v>178</v>
      </c>
      <c r="B17" s="3" t="s">
        <v>162</v>
      </c>
      <c r="C17" s="3" t="s">
        <v>137</v>
      </c>
      <c r="D17" s="3"/>
      <c r="E17" s="3" t="s">
        <v>136</v>
      </c>
      <c r="F17" s="3" t="s">
        <v>1</v>
      </c>
      <c r="G17" s="13">
        <v>1</v>
      </c>
      <c r="H17" s="6" t="s">
        <v>143</v>
      </c>
      <c r="I17" s="13"/>
      <c r="J17" s="38"/>
      <c r="K17" s="67"/>
      <c r="L17" s="14"/>
    </row>
    <row r="18" spans="1:12" x14ac:dyDescent="0.2">
      <c r="A18" s="79" t="s">
        <v>70</v>
      </c>
      <c r="B18" s="80"/>
      <c r="C18" s="80"/>
      <c r="D18" s="80"/>
      <c r="E18" s="80"/>
      <c r="F18" s="80"/>
      <c r="G18" s="80"/>
      <c r="H18" s="80"/>
      <c r="I18" s="80"/>
      <c r="J18" s="80"/>
      <c r="K18" s="81"/>
      <c r="L18" s="14"/>
    </row>
    <row r="19" spans="1:12" ht="45" x14ac:dyDescent="0.2">
      <c r="A19" s="6" t="s">
        <v>179</v>
      </c>
      <c r="B19" s="1" t="s">
        <v>11</v>
      </c>
      <c r="C19" s="1" t="s">
        <v>4</v>
      </c>
      <c r="D19" s="1"/>
      <c r="E19" s="1" t="s">
        <v>12</v>
      </c>
      <c r="F19" s="1" t="s">
        <v>128</v>
      </c>
      <c r="G19" s="7">
        <v>6.12</v>
      </c>
      <c r="H19" s="7" t="s">
        <v>134</v>
      </c>
      <c r="I19" s="1"/>
      <c r="J19" s="16"/>
      <c r="K19" s="62">
        <f>SUM(J19:J45)</f>
        <v>0</v>
      </c>
      <c r="L19" s="14"/>
    </row>
    <row r="20" spans="1:12" ht="33.75" x14ac:dyDescent="0.2">
      <c r="A20" s="6" t="s">
        <v>180</v>
      </c>
      <c r="B20" s="1" t="s">
        <v>13</v>
      </c>
      <c r="C20" s="1" t="s">
        <v>4</v>
      </c>
      <c r="D20" s="1"/>
      <c r="E20" s="1" t="s">
        <v>71</v>
      </c>
      <c r="F20" s="1" t="s">
        <v>145</v>
      </c>
      <c r="G20" s="6">
        <v>124</v>
      </c>
      <c r="H20" s="6" t="s">
        <v>147</v>
      </c>
      <c r="I20" s="1"/>
      <c r="J20" s="16"/>
      <c r="K20" s="62"/>
      <c r="L20" s="15"/>
    </row>
    <row r="21" spans="1:12" ht="22.5" x14ac:dyDescent="0.2">
      <c r="A21" s="6" t="s">
        <v>181</v>
      </c>
      <c r="B21" s="1" t="s">
        <v>14</v>
      </c>
      <c r="C21" s="1" t="s">
        <v>4</v>
      </c>
      <c r="D21" s="1"/>
      <c r="E21" s="1" t="s">
        <v>72</v>
      </c>
      <c r="F21" s="1" t="s">
        <v>142</v>
      </c>
      <c r="G21" s="6">
        <v>12</v>
      </c>
      <c r="H21" s="6" t="s">
        <v>142</v>
      </c>
      <c r="I21" s="1"/>
      <c r="J21" s="16"/>
      <c r="K21" s="62"/>
      <c r="L21" s="14"/>
    </row>
    <row r="22" spans="1:12" ht="22.5" x14ac:dyDescent="0.2">
      <c r="A22" s="6" t="s">
        <v>182</v>
      </c>
      <c r="B22" s="1" t="s">
        <v>15</v>
      </c>
      <c r="C22" s="1" t="s">
        <v>4</v>
      </c>
      <c r="D22" s="1"/>
      <c r="E22" s="1" t="s">
        <v>73</v>
      </c>
      <c r="F22" s="1" t="s">
        <v>1</v>
      </c>
      <c r="G22" s="10">
        <v>20.6</v>
      </c>
      <c r="H22" s="10" t="s">
        <v>134</v>
      </c>
      <c r="I22" s="6"/>
      <c r="J22" s="16"/>
      <c r="K22" s="62"/>
      <c r="L22" s="14"/>
    </row>
    <row r="23" spans="1:12" x14ac:dyDescent="0.2">
      <c r="A23" s="6" t="s">
        <v>183</v>
      </c>
      <c r="B23" s="1" t="s">
        <v>106</v>
      </c>
      <c r="C23" s="1" t="s">
        <v>4</v>
      </c>
      <c r="D23" s="1"/>
      <c r="E23" s="1" t="s">
        <v>107</v>
      </c>
      <c r="F23" s="1" t="s">
        <v>1</v>
      </c>
      <c r="G23" s="6">
        <v>5</v>
      </c>
      <c r="H23" s="6" t="s">
        <v>143</v>
      </c>
      <c r="I23" s="6"/>
      <c r="J23" s="16"/>
      <c r="K23" s="62"/>
      <c r="L23" s="14"/>
    </row>
    <row r="24" spans="1:12" ht="78.75" x14ac:dyDescent="0.2">
      <c r="A24" s="6" t="s">
        <v>184</v>
      </c>
      <c r="B24" s="42" t="s">
        <v>132</v>
      </c>
      <c r="C24" s="42" t="s">
        <v>4</v>
      </c>
      <c r="D24" s="1"/>
      <c r="E24" s="1" t="s">
        <v>74</v>
      </c>
      <c r="F24" s="20" t="s">
        <v>1</v>
      </c>
      <c r="G24" s="6">
        <v>4</v>
      </c>
      <c r="H24" s="1" t="s">
        <v>143</v>
      </c>
      <c r="I24" s="6"/>
      <c r="J24" s="16"/>
      <c r="K24" s="62"/>
      <c r="L24" s="14"/>
    </row>
    <row r="25" spans="1:12" ht="78.75" x14ac:dyDescent="0.2">
      <c r="A25" s="6" t="s">
        <v>185</v>
      </c>
      <c r="B25" s="42" t="s">
        <v>16</v>
      </c>
      <c r="C25" s="42" t="s">
        <v>4</v>
      </c>
      <c r="D25" s="1"/>
      <c r="E25" s="1" t="s">
        <v>17</v>
      </c>
      <c r="F25" s="1" t="s">
        <v>105</v>
      </c>
      <c r="G25" s="6">
        <v>4</v>
      </c>
      <c r="H25" s="1" t="s">
        <v>143</v>
      </c>
      <c r="I25" s="6"/>
      <c r="J25" s="16"/>
      <c r="K25" s="62"/>
      <c r="L25" s="14"/>
    </row>
    <row r="26" spans="1:12" ht="33.75" x14ac:dyDescent="0.2">
      <c r="A26" s="6" t="s">
        <v>186</v>
      </c>
      <c r="B26" s="42" t="s">
        <v>144</v>
      </c>
      <c r="C26" s="42" t="s">
        <v>4</v>
      </c>
      <c r="D26" s="1"/>
      <c r="E26" s="1" t="s">
        <v>104</v>
      </c>
      <c r="F26" s="1" t="s">
        <v>102</v>
      </c>
      <c r="G26" s="6">
        <v>20</v>
      </c>
      <c r="H26" s="1" t="s">
        <v>143</v>
      </c>
      <c r="I26" s="6"/>
      <c r="J26" s="16"/>
      <c r="K26" s="62"/>
      <c r="L26" s="14"/>
    </row>
    <row r="27" spans="1:12" ht="33.75" x14ac:dyDescent="0.2">
      <c r="A27" s="6" t="s">
        <v>187</v>
      </c>
      <c r="B27" s="42" t="s">
        <v>151</v>
      </c>
      <c r="C27" s="42" t="s">
        <v>4</v>
      </c>
      <c r="D27" s="1"/>
      <c r="E27" s="1" t="s">
        <v>75</v>
      </c>
      <c r="F27" s="1" t="s">
        <v>160</v>
      </c>
      <c r="G27" s="6">
        <v>4</v>
      </c>
      <c r="H27" s="1" t="s">
        <v>143</v>
      </c>
      <c r="I27" s="6"/>
      <c r="J27" s="16"/>
      <c r="K27" s="62"/>
      <c r="L27" s="14"/>
    </row>
    <row r="28" spans="1:12" ht="45" x14ac:dyDescent="0.2">
      <c r="A28" s="6" t="s">
        <v>188</v>
      </c>
      <c r="B28" s="42" t="s">
        <v>93</v>
      </c>
      <c r="C28" s="42" t="s">
        <v>4</v>
      </c>
      <c r="D28" s="1"/>
      <c r="E28" s="1" t="s">
        <v>95</v>
      </c>
      <c r="F28" s="1" t="s">
        <v>152</v>
      </c>
      <c r="G28" s="6">
        <v>5</v>
      </c>
      <c r="H28" s="1" t="s">
        <v>143</v>
      </c>
      <c r="I28" s="6"/>
      <c r="J28" s="16"/>
      <c r="K28" s="62"/>
      <c r="L28" s="14"/>
    </row>
    <row r="29" spans="1:12" ht="54.75" customHeight="1" x14ac:dyDescent="0.2">
      <c r="A29" s="6" t="s">
        <v>189</v>
      </c>
      <c r="B29" s="42" t="s">
        <v>18</v>
      </c>
      <c r="C29" s="42" t="s">
        <v>4</v>
      </c>
      <c r="D29" s="1"/>
      <c r="E29" s="1" t="s">
        <v>19</v>
      </c>
      <c r="F29" s="1" t="s">
        <v>153</v>
      </c>
      <c r="G29" s="6">
        <v>7</v>
      </c>
      <c r="H29" s="1" t="s">
        <v>143</v>
      </c>
      <c r="I29" s="6"/>
      <c r="J29" s="16"/>
      <c r="K29" s="62"/>
      <c r="L29" s="14"/>
    </row>
    <row r="30" spans="1:12" ht="33.75" x14ac:dyDescent="0.2">
      <c r="A30" s="6" t="s">
        <v>190</v>
      </c>
      <c r="B30" s="42" t="s">
        <v>150</v>
      </c>
      <c r="C30" s="42" t="s">
        <v>4</v>
      </c>
      <c r="D30" s="1"/>
      <c r="E30" s="1" t="s">
        <v>148</v>
      </c>
      <c r="F30" s="1" t="s">
        <v>103</v>
      </c>
      <c r="G30" s="6">
        <v>10</v>
      </c>
      <c r="H30" s="1" t="s">
        <v>143</v>
      </c>
      <c r="I30" s="6"/>
      <c r="J30" s="16"/>
      <c r="K30" s="62"/>
      <c r="L30" s="14"/>
    </row>
    <row r="31" spans="1:12" ht="56.25" x14ac:dyDescent="0.2">
      <c r="A31" s="6" t="s">
        <v>191</v>
      </c>
      <c r="B31" s="42" t="s">
        <v>149</v>
      </c>
      <c r="C31" s="42" t="s">
        <v>4</v>
      </c>
      <c r="D31" s="1"/>
      <c r="E31" s="1" t="s">
        <v>76</v>
      </c>
      <c r="F31" s="1" t="s">
        <v>102</v>
      </c>
      <c r="G31" s="6">
        <v>5</v>
      </c>
      <c r="H31" s="1" t="s">
        <v>143</v>
      </c>
      <c r="I31" s="6"/>
      <c r="J31" s="16"/>
      <c r="K31" s="62"/>
      <c r="L31" s="14"/>
    </row>
    <row r="32" spans="1:12" ht="45.75" customHeight="1" x14ac:dyDescent="0.2">
      <c r="A32" s="6" t="s">
        <v>192</v>
      </c>
      <c r="B32" s="42" t="s">
        <v>129</v>
      </c>
      <c r="C32" s="42" t="s">
        <v>4</v>
      </c>
      <c r="D32" s="1"/>
      <c r="E32" s="1" t="s">
        <v>131</v>
      </c>
      <c r="F32" s="1" t="s">
        <v>130</v>
      </c>
      <c r="G32" s="6">
        <v>8</v>
      </c>
      <c r="H32" s="1" t="s">
        <v>143</v>
      </c>
      <c r="I32" s="6"/>
      <c r="J32" s="16"/>
      <c r="K32" s="62"/>
      <c r="L32" s="14"/>
    </row>
    <row r="33" spans="1:12" ht="56.25" x14ac:dyDescent="0.2">
      <c r="A33" s="6" t="s">
        <v>193</v>
      </c>
      <c r="B33" s="42" t="s">
        <v>20</v>
      </c>
      <c r="C33" s="42" t="s">
        <v>4</v>
      </c>
      <c r="D33" s="1"/>
      <c r="E33" s="1" t="s">
        <v>77</v>
      </c>
      <c r="F33" s="1" t="s">
        <v>101</v>
      </c>
      <c r="G33" s="6">
        <v>6</v>
      </c>
      <c r="H33" s="1" t="s">
        <v>143</v>
      </c>
      <c r="I33" s="6"/>
      <c r="J33" s="16"/>
      <c r="K33" s="62"/>
      <c r="L33" s="14"/>
    </row>
    <row r="34" spans="1:12" ht="33.75" x14ac:dyDescent="0.2">
      <c r="A34" s="6" t="s">
        <v>194</v>
      </c>
      <c r="B34" s="42" t="s">
        <v>21</v>
      </c>
      <c r="C34" s="42" t="s">
        <v>4</v>
      </c>
      <c r="D34" s="1"/>
      <c r="E34" s="1" t="s">
        <v>78</v>
      </c>
      <c r="F34" s="1" t="s">
        <v>100</v>
      </c>
      <c r="G34" s="6">
        <v>2</v>
      </c>
      <c r="H34" s="1" t="s">
        <v>143</v>
      </c>
      <c r="I34" s="6"/>
      <c r="J34" s="16"/>
      <c r="K34" s="62"/>
      <c r="L34" s="14"/>
    </row>
    <row r="35" spans="1:12" ht="33.75" x14ac:dyDescent="0.2">
      <c r="A35" s="6" t="s">
        <v>195</v>
      </c>
      <c r="B35" s="42" t="s">
        <v>94</v>
      </c>
      <c r="C35" s="42" t="s">
        <v>4</v>
      </c>
      <c r="D35" s="1"/>
      <c r="E35" s="1" t="s">
        <v>79</v>
      </c>
      <c r="F35" s="1" t="s">
        <v>100</v>
      </c>
      <c r="G35" s="6">
        <v>3</v>
      </c>
      <c r="H35" s="1" t="s">
        <v>143</v>
      </c>
      <c r="I35" s="6"/>
      <c r="J35" s="16"/>
      <c r="K35" s="62"/>
      <c r="L35" s="14"/>
    </row>
    <row r="36" spans="1:12" ht="36.6" customHeight="1" x14ac:dyDescent="0.2">
      <c r="A36" s="6" t="s">
        <v>196</v>
      </c>
      <c r="B36" s="42" t="s">
        <v>22</v>
      </c>
      <c r="C36" s="42" t="s">
        <v>4</v>
      </c>
      <c r="D36" s="1"/>
      <c r="E36" s="1" t="s">
        <v>80</v>
      </c>
      <c r="F36" s="1" t="s">
        <v>154</v>
      </c>
      <c r="G36" s="6">
        <v>9</v>
      </c>
      <c r="H36" s="1" t="s">
        <v>143</v>
      </c>
      <c r="I36" s="6"/>
      <c r="J36" s="16"/>
      <c r="K36" s="62"/>
      <c r="L36" s="14"/>
    </row>
    <row r="37" spans="1:12" ht="56.25" x14ac:dyDescent="0.2">
      <c r="A37" s="6" t="s">
        <v>197</v>
      </c>
      <c r="B37" s="42" t="s">
        <v>23</v>
      </c>
      <c r="C37" s="42" t="s">
        <v>4</v>
      </c>
      <c r="D37" s="1"/>
      <c r="E37" s="1" t="s">
        <v>24</v>
      </c>
      <c r="F37" s="1" t="s">
        <v>99</v>
      </c>
      <c r="G37" s="6">
        <v>2</v>
      </c>
      <c r="H37" s="1" t="s">
        <v>143</v>
      </c>
      <c r="I37" s="6"/>
      <c r="J37" s="16"/>
      <c r="K37" s="62"/>
      <c r="L37" s="14"/>
    </row>
    <row r="38" spans="1:12" ht="67.5" x14ac:dyDescent="0.2">
      <c r="A38" s="6" t="s">
        <v>198</v>
      </c>
      <c r="B38" s="42" t="s">
        <v>25</v>
      </c>
      <c r="C38" s="42" t="s">
        <v>4</v>
      </c>
      <c r="D38" s="1"/>
      <c r="E38" s="1" t="s">
        <v>81</v>
      </c>
      <c r="F38" s="1" t="s">
        <v>133</v>
      </c>
      <c r="G38" s="6">
        <v>2</v>
      </c>
      <c r="H38" s="1" t="s">
        <v>143</v>
      </c>
      <c r="I38" s="6"/>
      <c r="J38" s="16"/>
      <c r="K38" s="62"/>
      <c r="L38" s="14"/>
    </row>
    <row r="39" spans="1:12" ht="22.5" x14ac:dyDescent="0.2">
      <c r="A39" s="6" t="s">
        <v>199</v>
      </c>
      <c r="B39" s="42" t="s">
        <v>26</v>
      </c>
      <c r="C39" s="42" t="s">
        <v>4</v>
      </c>
      <c r="D39" s="1"/>
      <c r="E39" s="1" t="s">
        <v>82</v>
      </c>
      <c r="F39" s="1" t="s">
        <v>98</v>
      </c>
      <c r="G39" s="6">
        <v>4</v>
      </c>
      <c r="H39" s="1" t="s">
        <v>143</v>
      </c>
      <c r="I39" s="6"/>
      <c r="J39" s="16"/>
      <c r="K39" s="62"/>
      <c r="L39" s="14"/>
    </row>
    <row r="40" spans="1:12" ht="22.5" x14ac:dyDescent="0.2">
      <c r="A40" s="6" t="s">
        <v>200</v>
      </c>
      <c r="B40" s="43" t="s">
        <v>27</v>
      </c>
      <c r="C40" s="43" t="s">
        <v>4</v>
      </c>
      <c r="D40" s="5"/>
      <c r="E40" s="5" t="s">
        <v>82</v>
      </c>
      <c r="F40" s="5" t="s">
        <v>97</v>
      </c>
      <c r="G40" s="11">
        <v>2</v>
      </c>
      <c r="H40" s="1" t="s">
        <v>143</v>
      </c>
      <c r="I40" s="11"/>
      <c r="J40" s="16"/>
      <c r="K40" s="62"/>
      <c r="L40" s="14"/>
    </row>
    <row r="41" spans="1:12" ht="56.25" x14ac:dyDescent="0.2">
      <c r="A41" s="6" t="s">
        <v>201</v>
      </c>
      <c r="B41" s="44" t="s">
        <v>28</v>
      </c>
      <c r="C41" s="44" t="s">
        <v>4</v>
      </c>
      <c r="D41" s="4"/>
      <c r="E41" s="4" t="s">
        <v>83</v>
      </c>
      <c r="F41" s="4" t="s">
        <v>159</v>
      </c>
      <c r="G41" s="12">
        <v>2</v>
      </c>
      <c r="H41" s="1" t="s">
        <v>143</v>
      </c>
      <c r="I41" s="12"/>
      <c r="J41" s="16"/>
      <c r="K41" s="62"/>
      <c r="L41" s="14"/>
    </row>
    <row r="42" spans="1:12" ht="33.75" x14ac:dyDescent="0.2">
      <c r="A42" s="6" t="s">
        <v>202</v>
      </c>
      <c r="B42" s="44" t="s">
        <v>158</v>
      </c>
      <c r="C42" s="44" t="s">
        <v>4</v>
      </c>
      <c r="D42" s="4"/>
      <c r="E42" s="4" t="s">
        <v>96</v>
      </c>
      <c r="F42" s="4" t="s">
        <v>155</v>
      </c>
      <c r="G42" s="12">
        <v>15</v>
      </c>
      <c r="H42" s="1" t="s">
        <v>143</v>
      </c>
      <c r="I42" s="12"/>
      <c r="J42" s="16"/>
      <c r="K42" s="62"/>
      <c r="L42" s="14"/>
    </row>
    <row r="43" spans="1:12" ht="22.5" x14ac:dyDescent="0.2">
      <c r="A43" s="6" t="s">
        <v>203</v>
      </c>
      <c r="B43" s="44" t="s">
        <v>156</v>
      </c>
      <c r="C43" s="44" t="s">
        <v>4</v>
      </c>
      <c r="D43" s="4"/>
      <c r="E43" s="4" t="s">
        <v>96</v>
      </c>
      <c r="F43" s="4" t="s">
        <v>97</v>
      </c>
      <c r="G43" s="12">
        <v>2</v>
      </c>
      <c r="H43" s="1" t="s">
        <v>143</v>
      </c>
      <c r="I43" s="12"/>
      <c r="J43" s="16"/>
      <c r="K43" s="62"/>
      <c r="L43" s="14"/>
    </row>
    <row r="44" spans="1:12" ht="22.5" x14ac:dyDescent="0.2">
      <c r="A44" s="6" t="s">
        <v>204</v>
      </c>
      <c r="B44" s="45" t="s">
        <v>157</v>
      </c>
      <c r="C44" s="45" t="s">
        <v>4</v>
      </c>
      <c r="D44" s="3"/>
      <c r="E44" s="3" t="s">
        <v>96</v>
      </c>
      <c r="F44" s="3" t="s">
        <v>97</v>
      </c>
      <c r="G44" s="12">
        <v>1</v>
      </c>
      <c r="H44" s="1" t="s">
        <v>143</v>
      </c>
      <c r="I44" s="12"/>
      <c r="J44" s="16"/>
      <c r="K44" s="62"/>
      <c r="L44" s="14"/>
    </row>
    <row r="45" spans="1:12" ht="22.5" x14ac:dyDescent="0.2">
      <c r="A45" s="6" t="s">
        <v>205</v>
      </c>
      <c r="B45" s="3" t="s">
        <v>110</v>
      </c>
      <c r="C45" s="3" t="s">
        <v>109</v>
      </c>
      <c r="D45" s="3"/>
      <c r="E45" s="3" t="s">
        <v>112</v>
      </c>
      <c r="F45" s="3" t="s">
        <v>111</v>
      </c>
      <c r="G45" s="13" t="s">
        <v>1</v>
      </c>
      <c r="H45" s="1" t="s">
        <v>1</v>
      </c>
      <c r="I45" s="13"/>
      <c r="J45" s="16"/>
      <c r="K45" s="62"/>
      <c r="L45" s="14"/>
    </row>
    <row r="46" spans="1:12" x14ac:dyDescent="0.2">
      <c r="A46" s="82" t="s">
        <v>84</v>
      </c>
      <c r="B46" s="83"/>
      <c r="C46" s="83"/>
      <c r="D46" s="83"/>
      <c r="E46" s="83"/>
      <c r="F46" s="83"/>
      <c r="G46" s="83"/>
      <c r="H46" s="83"/>
      <c r="I46" s="83"/>
      <c r="J46" s="83"/>
      <c r="K46" s="84"/>
      <c r="L46" s="14"/>
    </row>
    <row r="47" spans="1:12" s="49" customFormat="1" ht="33.75" x14ac:dyDescent="0.2">
      <c r="A47" s="46" t="s">
        <v>206</v>
      </c>
      <c r="B47" s="42" t="s">
        <v>85</v>
      </c>
      <c r="C47" s="42" t="s">
        <v>7</v>
      </c>
      <c r="D47" s="42"/>
      <c r="E47" s="43" t="s">
        <v>29</v>
      </c>
      <c r="F47" s="43" t="s">
        <v>1</v>
      </c>
      <c r="G47" s="50">
        <v>0</v>
      </c>
      <c r="H47" s="46" t="s">
        <v>1</v>
      </c>
      <c r="I47" s="46"/>
      <c r="J47" s="51">
        <f t="shared" ref="J47" si="0">PRODUCT(G47,I47)</f>
        <v>0</v>
      </c>
      <c r="K47" s="59">
        <f>SUM(J47:J52)</f>
        <v>0</v>
      </c>
      <c r="L47" s="48"/>
    </row>
    <row r="48" spans="1:12" ht="33.75" x14ac:dyDescent="0.2">
      <c r="A48" s="46" t="s">
        <v>207</v>
      </c>
      <c r="B48" s="1" t="s">
        <v>30</v>
      </c>
      <c r="C48" s="1" t="s">
        <v>86</v>
      </c>
      <c r="D48" s="35"/>
      <c r="E48" s="3" t="s">
        <v>87</v>
      </c>
      <c r="F48" s="27" t="s">
        <v>1</v>
      </c>
      <c r="G48" s="13">
        <v>65</v>
      </c>
      <c r="H48" s="36" t="s">
        <v>135</v>
      </c>
      <c r="I48" s="6"/>
      <c r="J48" s="9"/>
      <c r="K48" s="60"/>
      <c r="L48" s="14"/>
    </row>
    <row r="49" spans="1:12" ht="22.5" x14ac:dyDescent="0.2">
      <c r="A49" s="46" t="s">
        <v>208</v>
      </c>
      <c r="B49" s="1" t="s">
        <v>31</v>
      </c>
      <c r="C49" s="1" t="s">
        <v>163</v>
      </c>
      <c r="D49" s="35"/>
      <c r="E49" s="3" t="s">
        <v>32</v>
      </c>
      <c r="F49" s="27" t="s">
        <v>1</v>
      </c>
      <c r="G49" s="39">
        <v>30</v>
      </c>
      <c r="H49" s="36" t="s">
        <v>134</v>
      </c>
      <c r="I49" s="6"/>
      <c r="J49" s="9"/>
      <c r="K49" s="60"/>
      <c r="L49" s="14"/>
    </row>
    <row r="50" spans="1:12" ht="22.5" x14ac:dyDescent="0.2">
      <c r="A50" s="46" t="s">
        <v>209</v>
      </c>
      <c r="B50" s="1" t="s">
        <v>56</v>
      </c>
      <c r="C50" s="1" t="s">
        <v>163</v>
      </c>
      <c r="D50" s="35"/>
      <c r="E50" s="3" t="s">
        <v>32</v>
      </c>
      <c r="F50" s="27" t="s">
        <v>1</v>
      </c>
      <c r="G50" s="39">
        <v>15</v>
      </c>
      <c r="H50" s="36" t="s">
        <v>134</v>
      </c>
      <c r="I50" s="6"/>
      <c r="J50" s="9"/>
      <c r="K50" s="60"/>
      <c r="L50" s="14"/>
    </row>
    <row r="51" spans="1:12" ht="33.75" x14ac:dyDescent="0.2">
      <c r="A51" s="46" t="s">
        <v>210</v>
      </c>
      <c r="B51" s="1" t="s">
        <v>88</v>
      </c>
      <c r="C51" s="1" t="s">
        <v>164</v>
      </c>
      <c r="D51" s="35"/>
      <c r="E51" s="3" t="s">
        <v>29</v>
      </c>
      <c r="F51" s="27" t="s">
        <v>1</v>
      </c>
      <c r="G51" s="13">
        <v>293</v>
      </c>
      <c r="H51" s="36" t="s">
        <v>147</v>
      </c>
      <c r="I51" s="6"/>
      <c r="J51" s="9"/>
      <c r="K51" s="60"/>
      <c r="L51" s="14"/>
    </row>
    <row r="52" spans="1:12" ht="22.5" x14ac:dyDescent="0.2">
      <c r="A52" s="46" t="s">
        <v>211</v>
      </c>
      <c r="B52" s="1" t="s">
        <v>33</v>
      </c>
      <c r="C52" s="1" t="s">
        <v>163</v>
      </c>
      <c r="D52" s="35"/>
      <c r="E52" s="3" t="s">
        <v>89</v>
      </c>
      <c r="F52" s="27" t="s">
        <v>1</v>
      </c>
      <c r="G52" s="13">
        <v>6</v>
      </c>
      <c r="H52" s="36" t="s">
        <v>134</v>
      </c>
      <c r="I52" s="6"/>
      <c r="J52" s="9"/>
      <c r="K52" s="61"/>
      <c r="L52" s="14"/>
    </row>
    <row r="53" spans="1:12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8" t="s">
        <v>34</v>
      </c>
      <c r="K53" s="19">
        <f>SUM(K4,K19,K47)</f>
        <v>0</v>
      </c>
      <c r="L53" s="14"/>
    </row>
    <row r="55" spans="1:12" x14ac:dyDescent="0.2">
      <c r="A55" s="63" t="s">
        <v>35</v>
      </c>
      <c r="B55" s="63"/>
      <c r="C55" s="63"/>
      <c r="D55" s="63"/>
      <c r="E55" s="63"/>
      <c r="F55" s="63"/>
      <c r="G55" s="63"/>
      <c r="H55" s="63"/>
      <c r="I55" s="63"/>
      <c r="J55" s="63"/>
    </row>
    <row r="56" spans="1:12" ht="22.5" customHeight="1" x14ac:dyDescent="0.2">
      <c r="A56" s="2" t="s">
        <v>44</v>
      </c>
      <c r="B56" s="2" t="s">
        <v>54</v>
      </c>
      <c r="C56" s="2" t="s">
        <v>45</v>
      </c>
      <c r="D56" s="2" t="s">
        <v>114</v>
      </c>
      <c r="E56" s="34" t="s">
        <v>46</v>
      </c>
      <c r="F56" s="41" t="s">
        <v>115</v>
      </c>
      <c r="G56" s="68" t="s">
        <v>55</v>
      </c>
      <c r="H56" s="69"/>
      <c r="I56" s="64" t="s">
        <v>116</v>
      </c>
      <c r="J56" s="64"/>
    </row>
    <row r="57" spans="1:12" x14ac:dyDescent="0.2">
      <c r="A57" s="22" t="s">
        <v>212</v>
      </c>
      <c r="B57" s="1" t="s">
        <v>119</v>
      </c>
      <c r="C57" s="1" t="s">
        <v>4</v>
      </c>
      <c r="D57" s="22"/>
      <c r="E57" s="1" t="s">
        <v>36</v>
      </c>
      <c r="F57" s="40"/>
      <c r="G57" s="55"/>
      <c r="H57" s="56"/>
      <c r="I57" s="92"/>
      <c r="J57" s="93"/>
    </row>
    <row r="58" spans="1:12" x14ac:dyDescent="0.2">
      <c r="A58" s="22" t="s">
        <v>213</v>
      </c>
      <c r="B58" s="32" t="s">
        <v>120</v>
      </c>
      <c r="C58" s="32" t="s">
        <v>121</v>
      </c>
      <c r="D58" s="37"/>
      <c r="E58" s="32" t="s">
        <v>117</v>
      </c>
      <c r="F58" s="37"/>
      <c r="G58" s="57"/>
      <c r="H58" s="58"/>
      <c r="I58" s="94"/>
      <c r="J58" s="95"/>
    </row>
    <row r="59" spans="1:12" x14ac:dyDescent="0.2">
      <c r="A59" s="22" t="s">
        <v>214</v>
      </c>
      <c r="B59" s="1" t="s">
        <v>37</v>
      </c>
      <c r="C59" s="1"/>
      <c r="D59" s="22"/>
      <c r="E59" s="1"/>
      <c r="F59" s="22"/>
      <c r="G59" s="53"/>
      <c r="H59" s="54"/>
      <c r="I59" s="87"/>
      <c r="J59" s="88"/>
    </row>
    <row r="60" spans="1:12" ht="22.5" x14ac:dyDescent="0.2">
      <c r="A60" s="22" t="s">
        <v>215</v>
      </c>
      <c r="B60" s="1" t="s">
        <v>90</v>
      </c>
      <c r="C60" s="1" t="s">
        <v>4</v>
      </c>
      <c r="D60" s="22"/>
      <c r="E60" s="1" t="s">
        <v>36</v>
      </c>
      <c r="F60" s="22"/>
      <c r="G60" s="53"/>
      <c r="H60" s="54"/>
      <c r="I60" s="87"/>
      <c r="J60" s="88"/>
    </row>
    <row r="61" spans="1:12" ht="22.5" x14ac:dyDescent="0.2">
      <c r="A61" s="22" t="s">
        <v>216</v>
      </c>
      <c r="B61" s="1" t="s">
        <v>91</v>
      </c>
      <c r="C61" s="1" t="s">
        <v>4</v>
      </c>
      <c r="D61" s="22"/>
      <c r="E61" s="1" t="s">
        <v>36</v>
      </c>
      <c r="F61" s="22"/>
      <c r="G61" s="53"/>
      <c r="H61" s="54"/>
      <c r="I61" s="87"/>
      <c r="J61" s="88"/>
    </row>
    <row r="62" spans="1:12" x14ac:dyDescent="0.2">
      <c r="A62" s="22" t="s">
        <v>217</v>
      </c>
      <c r="B62" s="1" t="s">
        <v>38</v>
      </c>
      <c r="C62" s="1" t="s">
        <v>4</v>
      </c>
      <c r="D62" s="22"/>
      <c r="E62" s="1" t="s">
        <v>36</v>
      </c>
      <c r="F62" s="22"/>
      <c r="G62" s="53"/>
      <c r="H62" s="54"/>
      <c r="I62" s="87"/>
      <c r="J62" s="88"/>
    </row>
    <row r="63" spans="1:12" ht="22.5" x14ac:dyDescent="0.2">
      <c r="A63" s="22" t="s">
        <v>218</v>
      </c>
      <c r="B63" s="1" t="s">
        <v>92</v>
      </c>
      <c r="C63" s="1" t="s">
        <v>4</v>
      </c>
      <c r="D63" s="22"/>
      <c r="E63" s="1" t="s">
        <v>36</v>
      </c>
      <c r="F63" s="22"/>
      <c r="G63" s="53"/>
      <c r="H63" s="54"/>
      <c r="I63" s="87"/>
      <c r="J63" s="88"/>
    </row>
    <row r="64" spans="1:12" x14ac:dyDescent="0.2">
      <c r="A64" s="22" t="s">
        <v>219</v>
      </c>
      <c r="B64" s="1" t="s">
        <v>39</v>
      </c>
      <c r="C64" s="1" t="s">
        <v>4</v>
      </c>
      <c r="D64" s="22"/>
      <c r="E64" s="1" t="s">
        <v>36</v>
      </c>
      <c r="F64" s="22"/>
      <c r="G64" s="53"/>
      <c r="H64" s="54"/>
      <c r="I64" s="87"/>
      <c r="J64" s="88"/>
    </row>
    <row r="65" spans="1:11" x14ac:dyDescent="0.2">
      <c r="A65" s="22" t="s">
        <v>220</v>
      </c>
      <c r="B65" s="1" t="s">
        <v>118</v>
      </c>
      <c r="C65" s="1" t="s">
        <v>4</v>
      </c>
      <c r="D65" s="22"/>
      <c r="E65" s="1" t="s">
        <v>36</v>
      </c>
      <c r="F65" s="22"/>
      <c r="G65" s="53"/>
      <c r="H65" s="54"/>
      <c r="I65" s="87"/>
      <c r="J65" s="88"/>
    </row>
    <row r="66" spans="1:11" ht="22.5" x14ac:dyDescent="0.2">
      <c r="A66" s="22" t="s">
        <v>221</v>
      </c>
      <c r="B66" s="1" t="s">
        <v>122</v>
      </c>
      <c r="C66" s="1" t="s">
        <v>7</v>
      </c>
      <c r="D66" s="22"/>
      <c r="E66" s="1"/>
      <c r="F66" s="22"/>
      <c r="G66" s="53"/>
      <c r="H66" s="54"/>
      <c r="I66" s="87"/>
      <c r="J66" s="88"/>
    </row>
    <row r="67" spans="1:11" x14ac:dyDescent="0.2">
      <c r="A67" s="22" t="s">
        <v>222</v>
      </c>
      <c r="B67" s="1" t="s">
        <v>40</v>
      </c>
      <c r="C67" s="1" t="s">
        <v>7</v>
      </c>
      <c r="D67" s="22"/>
      <c r="E67" s="1" t="s">
        <v>36</v>
      </c>
      <c r="F67" s="22"/>
      <c r="G67" s="53"/>
      <c r="H67" s="54"/>
      <c r="I67" s="87"/>
      <c r="J67" s="88"/>
    </row>
    <row r="68" spans="1:11" x14ac:dyDescent="0.2">
      <c r="A68" s="22" t="s">
        <v>233</v>
      </c>
      <c r="B68" s="1" t="s">
        <v>41</v>
      </c>
      <c r="C68" s="1" t="s">
        <v>48</v>
      </c>
      <c r="D68" s="22"/>
      <c r="E68" s="1" t="s">
        <v>1</v>
      </c>
      <c r="F68" s="22"/>
      <c r="G68" s="53"/>
      <c r="H68" s="54"/>
      <c r="I68" s="87"/>
      <c r="J68" s="88"/>
    </row>
    <row r="69" spans="1:11" x14ac:dyDescent="0.2">
      <c r="A69" s="22" t="s">
        <v>234</v>
      </c>
      <c r="B69" s="1" t="s">
        <v>125</v>
      </c>
      <c r="C69" s="1" t="s">
        <v>7</v>
      </c>
      <c r="D69" s="22"/>
      <c r="E69" s="1" t="s">
        <v>36</v>
      </c>
      <c r="F69" s="22"/>
      <c r="G69" s="53"/>
      <c r="H69" s="54"/>
      <c r="I69" s="85"/>
      <c r="J69" s="86"/>
    </row>
    <row r="70" spans="1:11" x14ac:dyDescent="0.2">
      <c r="A70" s="22" t="s">
        <v>235</v>
      </c>
      <c r="B70" s="1" t="s">
        <v>42</v>
      </c>
      <c r="C70" s="1" t="s">
        <v>7</v>
      </c>
      <c r="D70" s="22"/>
      <c r="E70" s="1" t="s">
        <v>36</v>
      </c>
      <c r="F70" s="22"/>
      <c r="G70" s="53"/>
      <c r="H70" s="54"/>
      <c r="I70" s="87"/>
      <c r="J70" s="88"/>
    </row>
    <row r="71" spans="1:11" x14ac:dyDescent="0.2">
      <c r="A71" s="89" t="s">
        <v>43</v>
      </c>
      <c r="B71" s="90"/>
      <c r="C71" s="90"/>
      <c r="D71" s="90"/>
      <c r="E71" s="90"/>
      <c r="F71" s="90"/>
      <c r="G71" s="90"/>
      <c r="H71" s="90"/>
      <c r="I71" s="91"/>
      <c r="J71" s="23">
        <f>SUM(I57:J70)</f>
        <v>0</v>
      </c>
    </row>
    <row r="72" spans="1:11" x14ac:dyDescent="0.2">
      <c r="A72" s="24"/>
      <c r="B72" s="25"/>
      <c r="C72" s="25"/>
      <c r="D72" s="25"/>
      <c r="E72" s="25"/>
      <c r="F72" s="25"/>
      <c r="G72" s="25"/>
      <c r="H72" s="25"/>
      <c r="I72" s="25"/>
      <c r="J72" s="26"/>
    </row>
    <row r="74" spans="1:11" ht="22.5" x14ac:dyDescent="0.2">
      <c r="I74" s="28" t="s">
        <v>126</v>
      </c>
      <c r="J74" s="29"/>
    </row>
    <row r="77" spans="1:11" x14ac:dyDescent="0.2">
      <c r="I77" s="30" t="s">
        <v>127</v>
      </c>
      <c r="J77" s="31">
        <f>SUM(K53,J74)</f>
        <v>0</v>
      </c>
      <c r="K77" s="20" t="s">
        <v>161</v>
      </c>
    </row>
    <row r="79" spans="1:11" ht="50.25" customHeight="1" x14ac:dyDescent="0.2">
      <c r="A79" s="52" t="s">
        <v>236</v>
      </c>
      <c r="B79" s="52"/>
      <c r="C79" s="52"/>
      <c r="D79" s="52"/>
      <c r="E79" s="52"/>
      <c r="F79" s="52"/>
      <c r="G79" s="52"/>
      <c r="H79" s="52"/>
    </row>
  </sheetData>
  <mergeCells count="41">
    <mergeCell ref="I69:J69"/>
    <mergeCell ref="I70:J70"/>
    <mergeCell ref="A71:I71"/>
    <mergeCell ref="I57:J57"/>
    <mergeCell ref="I67:J67"/>
    <mergeCell ref="I68:J68"/>
    <mergeCell ref="I62:J62"/>
    <mergeCell ref="I63:J63"/>
    <mergeCell ref="I64:J64"/>
    <mergeCell ref="I65:J65"/>
    <mergeCell ref="I66:J66"/>
    <mergeCell ref="I58:J58"/>
    <mergeCell ref="I59:J59"/>
    <mergeCell ref="I60:J60"/>
    <mergeCell ref="I61:J61"/>
    <mergeCell ref="G62:H62"/>
    <mergeCell ref="A1:K1"/>
    <mergeCell ref="A2:K2"/>
    <mergeCell ref="A4:J4"/>
    <mergeCell ref="A18:K18"/>
    <mergeCell ref="A46:K46"/>
    <mergeCell ref="K47:K52"/>
    <mergeCell ref="K19:K45"/>
    <mergeCell ref="A55:J55"/>
    <mergeCell ref="I56:J56"/>
    <mergeCell ref="K4:K17"/>
    <mergeCell ref="G56:H56"/>
    <mergeCell ref="A79:H79"/>
    <mergeCell ref="G63:H63"/>
    <mergeCell ref="G64:H64"/>
    <mergeCell ref="G65:H65"/>
    <mergeCell ref="G57:H57"/>
    <mergeCell ref="G58:H58"/>
    <mergeCell ref="G59:H59"/>
    <mergeCell ref="G60:H60"/>
    <mergeCell ref="G61:H61"/>
    <mergeCell ref="G66:H66"/>
    <mergeCell ref="G67:H67"/>
    <mergeCell ref="G68:H68"/>
    <mergeCell ref="G69:H69"/>
    <mergeCell ref="G70:H7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 – przedmiar robót MBP Przasnysz – Zapytanie ofertowe: zagospodarowanie terenu przy Miejskiej Bibliotece Publicznej w Przasnyszu z dn. 28.07.2025 r.</dc:title>
  <dc:creator>Miejska Biblioteka Publiczna w Przasnyszu</dc:creator>
  <cp:lastModifiedBy>Miejska Biblioteka Publiczna w Przasnyszu</cp:lastModifiedBy>
  <dcterms:created xsi:type="dcterms:W3CDTF">2025-05-04T15:30:04Z</dcterms:created>
  <dcterms:modified xsi:type="dcterms:W3CDTF">2025-07-28T14:45:48Z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2025-01-30T00:00:00Z</vt:filetime>
  </property>
  <property fmtid="{D5CDD505-2E9C-101B-9397-08002B2CF9AE}" pid="3" name="LastSaved">
    <vt:filetime>2025-05-04T00:00:00Z</vt:filetime>
  </property>
</Properties>
</file>